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pe\Documents\EXCEL\"/>
    </mc:Choice>
  </mc:AlternateContent>
  <xr:revisionPtr revIDLastSave="0" documentId="13_ncr:1_{AD03DAE0-DFEC-4A9F-A2DA-D7E9C02BD3C5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E49" i="1" l="1"/>
  <c r="E15" i="1"/>
  <c r="E40" i="1" s="1"/>
  <c r="E37" i="1"/>
  <c r="E41" i="1" s="1"/>
  <c r="A42" i="1"/>
  <c r="A37" i="1"/>
  <c r="E42" i="1" l="1"/>
  <c r="A15" i="1"/>
</calcChain>
</file>

<file path=xl/sharedStrings.xml><?xml version="1.0" encoding="utf-8"?>
<sst xmlns="http://schemas.openxmlformats.org/spreadsheetml/2006/main" count="46" uniqueCount="45">
  <si>
    <t>Precept</t>
  </si>
  <si>
    <t>Interest</t>
  </si>
  <si>
    <t>s. 106 funds</t>
  </si>
  <si>
    <t>s. 106 interest</t>
  </si>
  <si>
    <t>VAT</t>
  </si>
  <si>
    <t>Others (bus trip/refund)</t>
  </si>
  <si>
    <t>Staff costs</t>
  </si>
  <si>
    <t>Administration costs</t>
  </si>
  <si>
    <t>Auditors</t>
  </si>
  <si>
    <t>Recreation ground</t>
  </si>
  <si>
    <t>Insurance</t>
  </si>
  <si>
    <t>Churchyard maintenance</t>
  </si>
  <si>
    <t>General maintenance</t>
  </si>
  <si>
    <t>Maintenance of pedestrian lights</t>
  </si>
  <si>
    <t>Coach trip costs</t>
  </si>
  <si>
    <t>General fund</t>
  </si>
  <si>
    <t>section 106</t>
  </si>
  <si>
    <t>Membership/fees</t>
  </si>
  <si>
    <t>Income</t>
  </si>
  <si>
    <t>Expenditure</t>
  </si>
  <si>
    <t>.</t>
  </si>
  <si>
    <t>Great Abington Parish Council</t>
  </si>
  <si>
    <t>Financial year ending:</t>
  </si>
  <si>
    <t>31.03.20</t>
  </si>
  <si>
    <t>Funding for E-bike &amp; trail event</t>
  </si>
  <si>
    <t>Donations</t>
  </si>
  <si>
    <t>Notice board</t>
  </si>
  <si>
    <t>Legal costs</t>
  </si>
  <si>
    <t>Audited accounts 2018/2019</t>
  </si>
  <si>
    <t>Less expenditure</t>
  </si>
  <si>
    <t>General funds balance 31 March 2020</t>
  </si>
  <si>
    <t>Section 137 (Parish Nurse &amp; StopNUTown)</t>
  </si>
  <si>
    <t>Summary of Receipts and Payments for year ending March 2021</t>
  </si>
  <si>
    <t>31.03.21</t>
  </si>
  <si>
    <t>Bank charges (Unity)</t>
  </si>
  <si>
    <t>Pandemic support</t>
  </si>
  <si>
    <t>E-Bike, event &amp; return donation</t>
  </si>
  <si>
    <t>Transferred funds to new bank a/c</t>
  </si>
  <si>
    <t xml:space="preserve"> </t>
  </si>
  <si>
    <t>Deposits for new Unity bank account</t>
  </si>
  <si>
    <t>Bank Reconcilation</t>
  </si>
  <si>
    <t>Active Saver account (s106) balance at 31st March 2021</t>
  </si>
  <si>
    <t>Business Premium account balance at 31st March 2021</t>
  </si>
  <si>
    <t>Current account balance at 31st March 2021</t>
  </si>
  <si>
    <t>Unity bank account (incl £74,106.82 s106 funds)at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</si>
</sst>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 val="singleAccounting"/>
      <sz val="11"/>
      <color rgb="FFFF0000"/>
      <name val="Calibri"/>
      <family val="2"/>
      <scheme val="minor"/>
    </font>
    <font>
      <i/>
      <u/>
      <sz val="14"/>
      <name val="Arial"/>
      <family val="2"/>
    </font>
    <font>
      <i/>
      <sz val="10"/>
      <name val="Arial"/>
      <family val="2"/>
    </font>
    <font>
      <i/>
      <u val="singleAccounting"/>
      <sz val="11"/>
      <color theme="1"/>
      <name val="Calibri"/>
      <family val="2"/>
      <scheme val="minor"/>
    </font>
    <font>
      <b/>
      <i/>
      <u/>
      <sz val="11"/>
      <name val="Arial"/>
      <family val="2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4" fontId="0" fillId="0" borderId="0" xfId="0" applyNumberFormat="1"/>
    <xf numFmtId="43" fontId="0" fillId="0" borderId="0" xfId="1" applyFont="1"/>
    <xf numFmtId="4" fontId="6" fillId="0" borderId="0" xfId="0" applyNumberFormat="1" applyFont="1"/>
    <xf numFmtId="0" fontId="7" fillId="0" borderId="0" xfId="0" applyFont="1"/>
    <xf numFmtId="4" fontId="0" fillId="0" borderId="0" xfId="0" applyNumberFormat="1" applyFont="1"/>
    <xf numFmtId="3" fontId="0" fillId="0" borderId="0" xfId="0" applyNumberFormat="1"/>
    <xf numFmtId="0" fontId="6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43" fontId="6" fillId="0" borderId="0" xfId="1" applyFont="1" applyBorder="1"/>
    <xf numFmtId="43" fontId="8" fillId="0" borderId="0" xfId="1" applyFont="1" applyBorder="1"/>
    <xf numFmtId="43" fontId="0" fillId="0" borderId="0" xfId="1" applyFont="1" applyBorder="1"/>
    <xf numFmtId="43" fontId="0" fillId="0" borderId="0" xfId="1" applyNumberFormat="1" applyFont="1" applyBorder="1"/>
    <xf numFmtId="43" fontId="0" fillId="0" borderId="0" xfId="1" applyFont="1" applyBorder="1" applyAlignment="1"/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indent="1"/>
    </xf>
    <xf numFmtId="0" fontId="3" fillId="0" borderId="0" xfId="0" applyFont="1" applyBorder="1"/>
    <xf numFmtId="4" fontId="0" fillId="0" borderId="0" xfId="0" applyNumberFormat="1" applyFont="1" applyBorder="1"/>
    <xf numFmtId="4" fontId="0" fillId="0" borderId="0" xfId="0" applyNumberFormat="1" applyBorder="1"/>
    <xf numFmtId="0" fontId="5" fillId="0" borderId="0" xfId="0" applyFont="1" applyBorder="1"/>
    <xf numFmtId="3" fontId="0" fillId="0" borderId="0" xfId="0" applyNumberFormat="1" applyBorder="1"/>
    <xf numFmtId="2" fontId="0" fillId="0" borderId="0" xfId="0" applyNumberFormat="1" applyBorder="1"/>
    <xf numFmtId="4" fontId="6" fillId="0" borderId="0" xfId="0" applyNumberFormat="1" applyFont="1" applyBorder="1"/>
    <xf numFmtId="0" fontId="4" fillId="0" borderId="0" xfId="0" applyFont="1" applyBorder="1"/>
    <xf numFmtId="0" fontId="0" fillId="0" borderId="0" xfId="0" applyBorder="1" applyAlignment="1"/>
    <xf numFmtId="2" fontId="0" fillId="0" borderId="0" xfId="0" applyNumberFormat="1" applyBorder="1" applyAlignment="1"/>
    <xf numFmtId="43" fontId="0" fillId="0" borderId="0" xfId="1" applyNumberFormat="1" applyFont="1" applyBorder="1" applyAlignment="1"/>
    <xf numFmtId="4" fontId="0" fillId="0" borderId="0" xfId="0" applyNumberFormat="1" applyBorder="1" applyAlignment="1"/>
    <xf numFmtId="43" fontId="1" fillId="0" borderId="0" xfId="1" applyFont="1" applyBorder="1"/>
    <xf numFmtId="43" fontId="10" fillId="0" borderId="0" xfId="1" applyFont="1" applyBorder="1"/>
    <xf numFmtId="43" fontId="9" fillId="0" borderId="0" xfId="1" applyFont="1" applyBorder="1"/>
    <xf numFmtId="0" fontId="6" fillId="0" borderId="0" xfId="0" applyFont="1" applyBorder="1"/>
    <xf numFmtId="43" fontId="0" fillId="0" borderId="0" xfId="0" applyNumberFormat="1" applyBorder="1"/>
    <xf numFmtId="0" fontId="11" fillId="0" borderId="0" xfId="0" applyFont="1"/>
    <xf numFmtId="0" fontId="12" fillId="0" borderId="0" xfId="0" applyFont="1"/>
    <xf numFmtId="0" fontId="5" fillId="0" borderId="0" xfId="0" applyFont="1"/>
    <xf numFmtId="4" fontId="5" fillId="2" borderId="0" xfId="0" applyNumberFormat="1" applyFont="1" applyFill="1" applyAlignment="1">
      <alignment horizontal="right"/>
    </xf>
    <xf numFmtId="4" fontId="5" fillId="2" borderId="0" xfId="0" applyNumberFormat="1" applyFont="1" applyFill="1"/>
    <xf numFmtId="4" fontId="3" fillId="2" borderId="0" xfId="0" applyNumberFormat="1" applyFont="1" applyFill="1"/>
    <xf numFmtId="43" fontId="13" fillId="0" borderId="0" xfId="1" applyFont="1" applyBorder="1"/>
    <xf numFmtId="0" fontId="14" fillId="0" borderId="0" xfId="0" applyFont="1"/>
    <xf numFmtId="43" fontId="15" fillId="0" borderId="0" xfId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topLeftCell="A33" workbookViewId="0">
      <selection activeCell="C15" sqref="C15"/>
    </sheetView>
  </sheetViews>
  <sheetFormatPr defaultRowHeight="14.4" x14ac:dyDescent="0.3"/>
  <cols>
    <col min="1" max="1" width="12" customWidth="1"/>
    <col min="3" max="3" width="36.21875" customWidth="1"/>
    <col min="5" max="5" width="13.5546875" customWidth="1"/>
    <col min="6" max="6" width="18.6640625" customWidth="1"/>
    <col min="7" max="7" width="14.5546875" customWidth="1"/>
    <col min="8" max="8" width="9.109375" bestFit="1" customWidth="1"/>
    <col min="9" max="9" width="11.21875" customWidth="1"/>
    <col min="10" max="10" width="11.44140625" customWidth="1"/>
  </cols>
  <sheetData>
    <row r="1" spans="1:10" ht="15.6" x14ac:dyDescent="0.3">
      <c r="A1" s="1" t="s">
        <v>21</v>
      </c>
    </row>
    <row r="2" spans="1:10" ht="15.6" x14ac:dyDescent="0.3">
      <c r="A2" s="1" t="s">
        <v>32</v>
      </c>
    </row>
    <row r="4" spans="1:10" x14ac:dyDescent="0.3">
      <c r="A4" s="2" t="s">
        <v>22</v>
      </c>
    </row>
    <row r="5" spans="1:10" x14ac:dyDescent="0.3">
      <c r="B5" s="12"/>
      <c r="C5" s="12"/>
      <c r="D5" s="12"/>
      <c r="F5" s="12"/>
      <c r="G5" s="11"/>
    </row>
    <row r="6" spans="1:10" x14ac:dyDescent="0.3">
      <c r="A6" s="18" t="s">
        <v>23</v>
      </c>
      <c r="B6" s="11"/>
      <c r="C6" s="20" t="s">
        <v>18</v>
      </c>
      <c r="D6" s="11"/>
      <c r="E6" s="19" t="s">
        <v>33</v>
      </c>
      <c r="F6" s="11"/>
      <c r="G6" s="11"/>
    </row>
    <row r="7" spans="1:10" x14ac:dyDescent="0.3">
      <c r="A7" s="21">
        <v>12000</v>
      </c>
      <c r="B7" s="11"/>
      <c r="C7" s="11" t="s">
        <v>0</v>
      </c>
      <c r="D7" s="11"/>
      <c r="E7" s="21">
        <v>12000</v>
      </c>
      <c r="F7" s="11"/>
      <c r="G7" s="11"/>
      <c r="J7" s="8"/>
    </row>
    <row r="8" spans="1:10" x14ac:dyDescent="0.3">
      <c r="A8" s="11">
        <v>47.69</v>
      </c>
      <c r="B8" s="11"/>
      <c r="C8" s="11" t="s">
        <v>1</v>
      </c>
      <c r="D8" s="11"/>
      <c r="E8" s="11">
        <v>13.31</v>
      </c>
      <c r="F8" s="11"/>
      <c r="G8" s="11"/>
    </row>
    <row r="9" spans="1:10" x14ac:dyDescent="0.3">
      <c r="A9" s="22">
        <v>36023.800000000003</v>
      </c>
      <c r="B9" s="11"/>
      <c r="C9" s="23" t="s">
        <v>2</v>
      </c>
      <c r="D9" s="11"/>
      <c r="E9" s="22">
        <v>84569.78</v>
      </c>
      <c r="F9" s="11"/>
      <c r="G9" s="11"/>
      <c r="J9" s="4"/>
    </row>
    <row r="10" spans="1:10" x14ac:dyDescent="0.3">
      <c r="A10" s="11">
        <v>65.67</v>
      </c>
      <c r="B10" s="11"/>
      <c r="C10" s="23" t="s">
        <v>3</v>
      </c>
      <c r="D10" s="11"/>
      <c r="E10" s="11">
        <v>34.770000000000003</v>
      </c>
      <c r="F10" s="11"/>
      <c r="G10" s="11"/>
    </row>
    <row r="11" spans="1:10" x14ac:dyDescent="0.3">
      <c r="A11" s="24">
        <v>0</v>
      </c>
      <c r="B11" s="11"/>
      <c r="C11" s="23" t="s">
        <v>4</v>
      </c>
      <c r="D11" s="11"/>
      <c r="E11" s="25">
        <v>398</v>
      </c>
      <c r="F11" s="11"/>
      <c r="G11" s="11"/>
      <c r="J11" s="5"/>
    </row>
    <row r="12" spans="1:10" x14ac:dyDescent="0.3">
      <c r="A12" s="11">
        <v>249.12</v>
      </c>
      <c r="B12" s="11"/>
      <c r="C12" s="23" t="s">
        <v>5</v>
      </c>
      <c r="D12" s="11"/>
      <c r="E12" s="25">
        <v>269.2</v>
      </c>
      <c r="F12" s="11"/>
      <c r="G12" s="11"/>
    </row>
    <row r="13" spans="1:10" x14ac:dyDescent="0.3">
      <c r="A13" s="22">
        <v>2055</v>
      </c>
      <c r="B13" s="11"/>
      <c r="C13" s="23" t="s">
        <v>24</v>
      </c>
      <c r="D13" s="11"/>
      <c r="E13" s="16">
        <v>3050</v>
      </c>
      <c r="F13" s="11"/>
      <c r="G13" s="11"/>
      <c r="J13" s="4"/>
    </row>
    <row r="14" spans="1:10" x14ac:dyDescent="0.3">
      <c r="A14" s="24">
        <v>0</v>
      </c>
      <c r="B14" s="11"/>
      <c r="C14" s="23" t="s">
        <v>37</v>
      </c>
      <c r="D14" s="11"/>
      <c r="E14" s="16">
        <v>5000</v>
      </c>
      <c r="F14" s="11"/>
      <c r="G14" s="11"/>
      <c r="J14" s="4"/>
    </row>
    <row r="15" spans="1:10" x14ac:dyDescent="0.3">
      <c r="A15" s="26">
        <f>SUM(A7:A13)</f>
        <v>50441.280000000006</v>
      </c>
      <c r="B15" s="11"/>
      <c r="C15" s="27"/>
      <c r="D15" s="11"/>
      <c r="E15" s="26">
        <f>SUM(E7:E14)</f>
        <v>105335.06</v>
      </c>
      <c r="F15" s="11"/>
      <c r="G15" s="11"/>
      <c r="J15" s="6"/>
    </row>
    <row r="16" spans="1:10" x14ac:dyDescent="0.3">
      <c r="A16" s="11"/>
      <c r="B16" s="11"/>
      <c r="C16" s="11"/>
      <c r="D16" s="11"/>
      <c r="E16" s="11"/>
      <c r="F16" s="11"/>
      <c r="G16" s="11"/>
    </row>
    <row r="17" spans="1:10" x14ac:dyDescent="0.3">
      <c r="A17" s="11"/>
      <c r="B17" s="11"/>
      <c r="C17" s="20" t="s">
        <v>19</v>
      </c>
      <c r="D17" s="11"/>
      <c r="E17" s="11"/>
      <c r="F17" s="11"/>
      <c r="G17" s="11"/>
    </row>
    <row r="18" spans="1:10" x14ac:dyDescent="0.3">
      <c r="A18" s="22">
        <v>3215.44</v>
      </c>
      <c r="B18" s="11"/>
      <c r="C18" s="11" t="s">
        <v>6</v>
      </c>
      <c r="D18" s="11"/>
      <c r="E18" s="17">
        <v>3478.72</v>
      </c>
      <c r="F18" s="11"/>
      <c r="G18" s="11"/>
      <c r="J18" s="4"/>
    </row>
    <row r="19" spans="1:10" x14ac:dyDescent="0.3">
      <c r="A19" s="22">
        <v>770.74</v>
      </c>
      <c r="B19" s="11"/>
      <c r="C19" s="11" t="s">
        <v>7</v>
      </c>
      <c r="D19" s="11"/>
      <c r="E19" s="17">
        <v>1101.6199999999999</v>
      </c>
      <c r="F19" s="11"/>
      <c r="G19" s="11"/>
      <c r="J19" s="4"/>
    </row>
    <row r="20" spans="1:10" x14ac:dyDescent="0.3">
      <c r="A20" s="24">
        <v>0</v>
      </c>
      <c r="B20" s="11"/>
      <c r="C20" s="11" t="s">
        <v>34</v>
      </c>
      <c r="D20" s="11"/>
      <c r="E20" s="17">
        <v>36</v>
      </c>
      <c r="F20" s="11"/>
      <c r="G20" s="11"/>
      <c r="J20" s="4"/>
    </row>
    <row r="21" spans="1:10" x14ac:dyDescent="0.3">
      <c r="A21" s="25">
        <v>30</v>
      </c>
      <c r="B21" s="11"/>
      <c r="C21" s="11" t="s">
        <v>17</v>
      </c>
      <c r="D21" s="11"/>
      <c r="E21" s="28">
        <v>351.73</v>
      </c>
      <c r="F21" s="11"/>
      <c r="G21" s="11"/>
      <c r="J21" s="3"/>
    </row>
    <row r="22" spans="1:10" x14ac:dyDescent="0.3">
      <c r="A22" s="25">
        <v>615</v>
      </c>
      <c r="B22" s="11"/>
      <c r="C22" s="11" t="s">
        <v>8</v>
      </c>
      <c r="D22" s="11"/>
      <c r="E22" s="29">
        <v>885</v>
      </c>
      <c r="F22" s="11"/>
      <c r="G22" s="11"/>
      <c r="J22" s="3"/>
    </row>
    <row r="23" spans="1:10" x14ac:dyDescent="0.3">
      <c r="A23" s="22">
        <v>4135</v>
      </c>
      <c r="B23" s="11"/>
      <c r="C23" s="11" t="s">
        <v>9</v>
      </c>
      <c r="D23" s="11"/>
      <c r="E23" s="17">
        <v>4135</v>
      </c>
      <c r="F23" s="11"/>
      <c r="G23" s="11"/>
      <c r="J23" s="4"/>
    </row>
    <row r="24" spans="1:10" x14ac:dyDescent="0.3">
      <c r="A24" s="22">
        <v>514.87</v>
      </c>
      <c r="B24" s="11"/>
      <c r="C24" s="11" t="s">
        <v>10</v>
      </c>
      <c r="D24" s="11"/>
      <c r="E24" s="28">
        <v>512.89</v>
      </c>
      <c r="F24" s="11"/>
      <c r="G24" s="11"/>
      <c r="J24" s="4"/>
    </row>
    <row r="25" spans="1:10" x14ac:dyDescent="0.3">
      <c r="A25" s="22">
        <v>4000</v>
      </c>
      <c r="B25" s="11"/>
      <c r="C25" s="23" t="s">
        <v>31</v>
      </c>
      <c r="D25" s="11"/>
      <c r="E25" s="30">
        <v>1000</v>
      </c>
      <c r="F25" s="11" t="s">
        <v>38</v>
      </c>
      <c r="G25" s="11"/>
      <c r="J25" s="9"/>
    </row>
    <row r="26" spans="1:10" x14ac:dyDescent="0.3">
      <c r="A26" s="25">
        <v>374</v>
      </c>
      <c r="B26" s="11"/>
      <c r="C26" s="11" t="s">
        <v>11</v>
      </c>
      <c r="D26" s="11"/>
      <c r="E26" s="25">
        <v>315</v>
      </c>
      <c r="F26" s="11"/>
      <c r="G26" s="11"/>
      <c r="J26" s="3"/>
    </row>
    <row r="27" spans="1:10" x14ac:dyDescent="0.3">
      <c r="A27" s="25">
        <v>353</v>
      </c>
      <c r="B27" s="11"/>
      <c r="C27" s="11" t="s">
        <v>12</v>
      </c>
      <c r="D27" s="11"/>
      <c r="E27" s="17">
        <v>1642.59</v>
      </c>
      <c r="F27" s="16"/>
      <c r="G27" s="11"/>
      <c r="J27" s="3"/>
    </row>
    <row r="28" spans="1:10" x14ac:dyDescent="0.3">
      <c r="A28" s="25">
        <v>901</v>
      </c>
      <c r="B28" s="11"/>
      <c r="C28" s="23" t="s">
        <v>25</v>
      </c>
      <c r="D28" s="11"/>
      <c r="E28" s="29">
        <v>150</v>
      </c>
      <c r="F28" s="15"/>
      <c r="G28" s="11"/>
      <c r="J28" s="3"/>
    </row>
    <row r="29" spans="1:10" x14ac:dyDescent="0.3">
      <c r="A29" s="22">
        <v>1638.95</v>
      </c>
      <c r="B29" s="11"/>
      <c r="C29" s="11" t="s">
        <v>13</v>
      </c>
      <c r="D29" s="11"/>
      <c r="E29" s="31">
        <v>1295.2</v>
      </c>
      <c r="F29" s="11"/>
      <c r="G29" s="11"/>
      <c r="J29" s="4"/>
    </row>
    <row r="30" spans="1:10" x14ac:dyDescent="0.3">
      <c r="A30" s="25">
        <v>460</v>
      </c>
      <c r="B30" s="11"/>
      <c r="C30" s="11" t="s">
        <v>14</v>
      </c>
      <c r="D30" s="11"/>
      <c r="E30" s="11">
        <v>0</v>
      </c>
      <c r="F30" s="11"/>
      <c r="G30" s="11"/>
      <c r="J30" s="3"/>
    </row>
    <row r="31" spans="1:10" x14ac:dyDescent="0.3">
      <c r="A31" s="24">
        <v>0</v>
      </c>
      <c r="B31" s="11"/>
      <c r="C31" s="11" t="s">
        <v>35</v>
      </c>
      <c r="D31" s="11"/>
      <c r="E31" s="25">
        <v>72</v>
      </c>
      <c r="F31" s="11"/>
      <c r="G31" s="11"/>
      <c r="J31" s="5"/>
    </row>
    <row r="32" spans="1:10" x14ac:dyDescent="0.3">
      <c r="A32" s="22">
        <v>8075.49</v>
      </c>
      <c r="B32" s="11"/>
      <c r="C32" s="11" t="s">
        <v>16</v>
      </c>
      <c r="D32" s="11"/>
      <c r="E32" s="11">
        <v>0</v>
      </c>
      <c r="F32" s="11"/>
      <c r="G32" s="11"/>
      <c r="J32" s="4"/>
    </row>
    <row r="33" spans="1:10" x14ac:dyDescent="0.3">
      <c r="A33" s="22">
        <v>1150</v>
      </c>
      <c r="B33" s="11"/>
      <c r="C33" s="11" t="s">
        <v>26</v>
      </c>
      <c r="D33" s="11"/>
      <c r="E33" s="11">
        <v>0</v>
      </c>
      <c r="F33" s="11"/>
      <c r="G33" s="11"/>
      <c r="J33" s="4"/>
    </row>
    <row r="34" spans="1:10" x14ac:dyDescent="0.3">
      <c r="A34" s="24">
        <v>0</v>
      </c>
      <c r="B34" s="11"/>
      <c r="C34" s="11" t="s">
        <v>36</v>
      </c>
      <c r="D34" s="11"/>
      <c r="E34" s="15">
        <v>5433.85</v>
      </c>
      <c r="F34" s="11"/>
      <c r="G34" s="11"/>
      <c r="J34" s="4"/>
    </row>
    <row r="35" spans="1:10" x14ac:dyDescent="0.3">
      <c r="A35" s="22">
        <v>2052</v>
      </c>
      <c r="B35" s="13"/>
      <c r="C35" s="32" t="s">
        <v>27</v>
      </c>
      <c r="D35" s="13"/>
      <c r="E35" s="11">
        <v>0</v>
      </c>
      <c r="F35" s="13"/>
      <c r="G35" s="11"/>
      <c r="J35" s="4"/>
    </row>
    <row r="36" spans="1:10" ht="16.2" x14ac:dyDescent="0.45">
      <c r="A36" s="11"/>
      <c r="B36" s="13"/>
      <c r="C36" s="45" t="s">
        <v>39</v>
      </c>
      <c r="D36" s="33"/>
      <c r="E36" s="43">
        <v>5000</v>
      </c>
      <c r="F36" s="14"/>
      <c r="G36" s="11"/>
      <c r="I36" t="s">
        <v>20</v>
      </c>
      <c r="J36" s="4"/>
    </row>
    <row r="37" spans="1:10" x14ac:dyDescent="0.3">
      <c r="A37" s="26">
        <f>SUM(A18:A35)</f>
        <v>28285.489999999998</v>
      </c>
      <c r="B37" s="15"/>
      <c r="C37" s="27"/>
      <c r="D37" s="15"/>
      <c r="E37" s="34">
        <f>SUM(E18:E36)</f>
        <v>25409.599999999999</v>
      </c>
      <c r="F37" s="15"/>
      <c r="G37" s="11"/>
    </row>
    <row r="38" spans="1:10" x14ac:dyDescent="0.3">
      <c r="A38" s="11"/>
      <c r="B38" s="11"/>
      <c r="C38" s="35" t="s">
        <v>15</v>
      </c>
      <c r="D38" s="11"/>
      <c r="E38" s="11"/>
      <c r="F38" s="11"/>
      <c r="G38" s="11"/>
    </row>
    <row r="39" spans="1:10" x14ac:dyDescent="0.3">
      <c r="A39" s="18">
        <v>61200.75</v>
      </c>
      <c r="B39" s="11"/>
      <c r="C39" s="11" t="s">
        <v>28</v>
      </c>
      <c r="D39" s="11"/>
      <c r="E39" s="26">
        <v>83356.539999999994</v>
      </c>
      <c r="F39" s="11"/>
      <c r="G39" s="11"/>
      <c r="J39" s="10"/>
    </row>
    <row r="40" spans="1:10" x14ac:dyDescent="0.3">
      <c r="A40" s="22">
        <v>50441.279999999999</v>
      </c>
      <c r="B40" s="11"/>
      <c r="C40" s="11" t="s">
        <v>18</v>
      </c>
      <c r="D40" s="11"/>
      <c r="E40" s="22">
        <f>SUM(E15)</f>
        <v>105335.06</v>
      </c>
      <c r="F40" s="11"/>
      <c r="G40" s="11"/>
      <c r="J40" s="4"/>
    </row>
    <row r="41" spans="1:10" x14ac:dyDescent="0.3">
      <c r="A41" s="22">
        <v>28285.49</v>
      </c>
      <c r="B41" s="11"/>
      <c r="C41" s="11" t="s">
        <v>29</v>
      </c>
      <c r="D41" s="11"/>
      <c r="E41" s="36">
        <f>SUM(E37)</f>
        <v>25409.599999999999</v>
      </c>
      <c r="F41" s="11"/>
      <c r="G41" s="11"/>
      <c r="J41" s="4"/>
    </row>
    <row r="42" spans="1:10" x14ac:dyDescent="0.3">
      <c r="A42" s="26">
        <f>SUM(A39+A40-A41)</f>
        <v>83356.539999999994</v>
      </c>
      <c r="B42" s="11"/>
      <c r="C42" s="35" t="s">
        <v>30</v>
      </c>
      <c r="D42" s="11"/>
      <c r="E42" s="26">
        <f>SUM(E39+E40-E41)</f>
        <v>163281.99999999997</v>
      </c>
      <c r="F42" s="11"/>
      <c r="G42" s="11"/>
      <c r="H42" s="6"/>
      <c r="I42" s="6"/>
      <c r="J42" s="6"/>
    </row>
    <row r="43" spans="1:10" x14ac:dyDescent="0.3">
      <c r="A43" s="26"/>
      <c r="B43" s="11"/>
      <c r="C43" s="11"/>
      <c r="D43" s="11"/>
      <c r="E43" s="11"/>
      <c r="F43" s="11"/>
      <c r="G43" s="11"/>
    </row>
    <row r="44" spans="1:10" ht="18" x14ac:dyDescent="0.35">
      <c r="A44" s="44" t="s">
        <v>40</v>
      </c>
      <c r="B44" s="37"/>
      <c r="C44" s="38"/>
      <c r="D44" s="38"/>
      <c r="E44" s="38"/>
      <c r="F44" s="38"/>
      <c r="G44" s="38"/>
      <c r="H44" s="7"/>
    </row>
    <row r="45" spans="1:10" x14ac:dyDescent="0.3">
      <c r="A45" s="39" t="s">
        <v>41</v>
      </c>
      <c r="B45" s="38"/>
      <c r="C45" s="38"/>
      <c r="D45" s="38"/>
      <c r="E45" s="40">
        <v>64248.61</v>
      </c>
      <c r="F45" s="38"/>
    </row>
    <row r="46" spans="1:10" x14ac:dyDescent="0.3">
      <c r="A46" s="39" t="s">
        <v>42</v>
      </c>
      <c r="B46" s="38"/>
      <c r="C46" s="38"/>
      <c r="D46" s="38"/>
      <c r="E46" s="41">
        <v>22201.96</v>
      </c>
      <c r="F46" s="38"/>
    </row>
    <row r="47" spans="1:10" x14ac:dyDescent="0.3">
      <c r="A47" s="39" t="s">
        <v>43</v>
      </c>
      <c r="B47" s="38"/>
      <c r="C47" s="38"/>
      <c r="D47" s="38"/>
      <c r="E47" s="41">
        <v>475.38</v>
      </c>
      <c r="F47" s="38"/>
    </row>
    <row r="48" spans="1:10" x14ac:dyDescent="0.3">
      <c r="A48" s="39" t="s">
        <v>44</v>
      </c>
      <c r="B48" s="38"/>
      <c r="C48" s="38"/>
      <c r="D48" s="38"/>
      <c r="E48" s="41">
        <v>76356.05</v>
      </c>
      <c r="F48" s="38"/>
    </row>
    <row r="49" spans="1:6" x14ac:dyDescent="0.3">
      <c r="A49" s="38"/>
      <c r="B49" s="38"/>
      <c r="C49" s="38"/>
      <c r="D49" s="38"/>
      <c r="E49" s="42">
        <f>SUM(E45:E48)</f>
        <v>163282</v>
      </c>
      <c r="F49" s="3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9229D-A916-4A62-AA8B-593E3EE014D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3"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harpe</cp:lastModifiedBy>
  <cp:lastPrinted>2021-05-14T05:14:05Z</cp:lastPrinted>
  <dcterms:created xsi:type="dcterms:W3CDTF">2016-04-20T06:41:18Z</dcterms:created>
  <dcterms:modified xsi:type="dcterms:W3CDTF">2021-05-14T05:21:39Z</dcterms:modified>
</cp:coreProperties>
</file>